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ї документи\бюджет\2025\сесія\12\"/>
    </mc:Choice>
  </mc:AlternateContent>
  <bookViews>
    <workbookView xWindow="-120" yWindow="-120" windowWidth="29040" windowHeight="158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0" i="1" l="1"/>
  <c r="C22" i="1" l="1"/>
  <c r="C30" i="1"/>
  <c r="N30" i="1"/>
  <c r="M30" i="1"/>
  <c r="L30" i="1"/>
  <c r="G30" i="1"/>
  <c r="G29" i="1"/>
  <c r="J28" i="1"/>
  <c r="I28" i="1"/>
  <c r="H28" i="1"/>
  <c r="F28" i="1"/>
  <c r="E28" i="1"/>
  <c r="D28" i="1"/>
  <c r="G31" i="1"/>
  <c r="G22" i="1"/>
  <c r="L22" i="1"/>
  <c r="M22" i="1"/>
  <c r="N22" i="1"/>
  <c r="J20" i="1"/>
  <c r="H20" i="1"/>
  <c r="E20" i="1"/>
  <c r="F20" i="1"/>
  <c r="D20" i="1"/>
  <c r="G23" i="1"/>
  <c r="L23" i="1"/>
  <c r="M23" i="1"/>
  <c r="N23" i="1"/>
  <c r="L31" i="1"/>
  <c r="M31" i="1"/>
  <c r="N31" i="1"/>
  <c r="C23" i="1"/>
  <c r="C28" i="1" l="1"/>
  <c r="K30" i="1"/>
  <c r="K22" i="1"/>
  <c r="K31" i="1"/>
  <c r="K23" i="1"/>
  <c r="C20" i="1"/>
  <c r="C19" i="1" s="1"/>
  <c r="G21" i="1"/>
  <c r="G24" i="1"/>
  <c r="G20" i="1" s="1"/>
  <c r="F19" i="1"/>
  <c r="F25" i="1" s="1"/>
  <c r="G32" i="1"/>
  <c r="G28" i="1" s="1"/>
  <c r="E27" i="1"/>
  <c r="E33" i="1" s="1"/>
  <c r="F27" i="1"/>
  <c r="F33" i="1" s="1"/>
  <c r="I27" i="1"/>
  <c r="I33" i="1" s="1"/>
  <c r="J27" i="1"/>
  <c r="J33" i="1" s="1"/>
  <c r="J19" i="1"/>
  <c r="J25" i="1" s="1"/>
  <c r="E19" i="1"/>
  <c r="E25" i="1" s="1"/>
  <c r="D19" i="1"/>
  <c r="D25" i="1" s="1"/>
  <c r="H19" i="1"/>
  <c r="H25" i="1" s="1"/>
  <c r="L29" i="1" s="1"/>
  <c r="I19" i="1"/>
  <c r="I25" i="1" s="1"/>
  <c r="C21" i="1"/>
  <c r="C29" i="1"/>
  <c r="N21" i="1"/>
  <c r="N24" i="1"/>
  <c r="N29" i="1"/>
  <c r="N32" i="1"/>
  <c r="M21" i="1"/>
  <c r="M24" i="1"/>
  <c r="M29" i="1"/>
  <c r="M32" i="1"/>
  <c r="L21" i="1"/>
  <c r="L24" i="1"/>
  <c r="L32" i="1"/>
  <c r="C32" i="1"/>
  <c r="C24" i="1"/>
  <c r="L20" i="1" l="1"/>
  <c r="L19" i="1" s="1"/>
  <c r="L25" i="1" s="1"/>
  <c r="M20" i="1"/>
  <c r="M19" i="1" s="1"/>
  <c r="M25" i="1" s="1"/>
  <c r="N20" i="1"/>
  <c r="N19" i="1" s="1"/>
  <c r="N25" i="1" s="1"/>
  <c r="M28" i="1"/>
  <c r="M27" i="1" s="1"/>
  <c r="M33" i="1" s="1"/>
  <c r="N28" i="1"/>
  <c r="N27" i="1" s="1"/>
  <c r="N33" i="1" s="1"/>
  <c r="L28" i="1"/>
  <c r="L27" i="1" s="1"/>
  <c r="L33" i="1" s="1"/>
  <c r="K21" i="1"/>
  <c r="G19" i="1"/>
  <c r="G25" i="1" s="1"/>
  <c r="K29" i="1"/>
  <c r="D27" i="1"/>
  <c r="D33" i="1" s="1"/>
  <c r="C33" i="1" s="1"/>
  <c r="H27" i="1"/>
  <c r="H33" i="1" s="1"/>
  <c r="K32" i="1"/>
  <c r="K24" i="1"/>
  <c r="C25" i="1"/>
  <c r="K20" i="1" l="1"/>
  <c r="K19" i="1" s="1"/>
  <c r="K25" i="1" s="1"/>
  <c r="K28" i="1"/>
  <c r="K27" i="1" s="1"/>
  <c r="K33" i="1" s="1"/>
  <c r="G27" i="1"/>
  <c r="G33" i="1" s="1"/>
  <c r="C27" i="1"/>
</calcChain>
</file>

<file path=xl/sharedStrings.xml><?xml version="1.0" encoding="utf-8"?>
<sst xmlns="http://schemas.openxmlformats.org/spreadsheetml/2006/main" count="54" uniqueCount="37">
  <si>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</si>
  <si>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</si>
  <si>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</si>
  <si>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</si>
  <si>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</si>
  <si>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</si>
  <si>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</si>
  <si>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</si>
  <si>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</si>
  <si>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</si>
  <si>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</si>
  <si>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</si>
  <si>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</si>
  <si>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</si>
  <si>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</si>
  <si>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</si>
  <si>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</si>
  <si>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</si>
  <si>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Лебединської міської ради</t>
  </si>
  <si>
    <t>Затверджено</t>
  </si>
  <si>
    <t>внесено зміни</t>
  </si>
  <si>
    <t>Затверджено з урахуванням змін</t>
  </si>
  <si>
    <t xml:space="preserve"> на початок року</t>
  </si>
  <si>
    <t xml:space="preserve"> на початок періоду</t>
  </si>
  <si>
    <t>Передача коштів із спеціального до загального фонду бюджету</t>
  </si>
  <si>
    <t xml:space="preserve">восьмого скликання </t>
  </si>
  <si>
    <t>Секретар ради</t>
  </si>
  <si>
    <t>Світлана ГОРОШКО</t>
  </si>
  <si>
    <t>09 грудня 2022 року № 613 - МР</t>
  </si>
  <si>
    <t>на кінець періоду</t>
  </si>
  <si>
    <t>Згідно з оригіналом</t>
  </si>
  <si>
    <t>Начальник фінансового управління Лебединської міської ради</t>
  </si>
  <si>
    <t>Зміни до додатка 2  рішення Лебединської міської ради від 19.12.2024 № 1417-МР «Про  бюджет Лебединської міської територіальної громади на 2025 рік» «Фінансування бюджету Лебединської міської територіальної громади на 2025 рік»</t>
  </si>
  <si>
    <t>Додаток 2</t>
  </si>
  <si>
    <t>Людмила КОЛОМІЄЦЬ</t>
  </si>
  <si>
    <t>до рішення сімдесятої сесії</t>
  </si>
  <si>
    <t>00 грудня 2025 року № 0000-МР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</si>
</sst>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1"/>
    <xf numFmtId="0" fontId="1" fillId="0" borderId="0" xfId="0" applyFont="1" applyAlignment="1"/>
    <xf numFmtId="0" fontId="7" fillId="0" borderId="0" xfId="0" applyFont="1"/>
    <xf numFmtId="0" fontId="7" fillId="0" borderId="0" xfId="0" quotePrefix="1" applyFont="1" applyBorder="1" applyAlignment="1"/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distributed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/>
    <xf numFmtId="0" fontId="9" fillId="2" borderId="4" xfId="0" applyFont="1" applyFill="1" applyBorder="1" applyAlignment="1"/>
    <xf numFmtId="0" fontId="10" fillId="2" borderId="2" xfId="0" applyFont="1" applyFill="1" applyBorder="1" applyAlignment="1">
      <alignment vertical="center"/>
    </xf>
    <xf numFmtId="0" fontId="12" fillId="0" borderId="0" xfId="0" applyFont="1"/>
    <xf numFmtId="0" fontId="11" fillId="0" borderId="0" xfId="0" applyFont="1"/>
    <xf numFmtId="4" fontId="0" fillId="0" borderId="0" xfId="0" applyNumberFormat="1"/>
    <xf numFmtId="0" fontId="1" fillId="0" borderId="0" xfId="0" applyFont="1" applyAlignment="1">
      <alignment wrapText="1"/>
    </xf>
    <xf numFmtId="0" fontId="15" fillId="0" borderId="0" xfId="0" applyFont="1" applyAlignment="1">
      <alignment horizontal="justify" vertical="center"/>
    </xf>
    <xf numFmtId="0" fontId="0" fillId="0" borderId="0" xfId="0" applyBorder="1"/>
    <xf numFmtId="3" fontId="9" fillId="0" borderId="0" xfId="0" applyNumberFormat="1" applyFont="1" applyBorder="1" applyAlignment="1">
      <alignment vertical="center"/>
    </xf>
    <xf numFmtId="4" fontId="10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3" fontId="9" fillId="3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/>
    </xf>
    <xf numFmtId="4" fontId="9" fillId="2" borderId="4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0" xfId="0" quotePrefix="1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_Книга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zoomScale="98" zoomScaleNormal="98" workbookViewId="0">
      <selection activeCell="S24" sqref="S24"/>
    </sheetView>
  </sheetViews>
  <sheetFormatPr defaultRowHeight="12.75" x14ac:dyDescent="0.2"/>
  <cols>
    <col min="1" max="1" width="7.85546875" customWidth="1"/>
    <col min="2" max="2" width="32.42578125" customWidth="1"/>
    <col min="3" max="3" width="13.85546875" customWidth="1"/>
    <col min="4" max="4" width="13.140625" customWidth="1"/>
    <col min="5" max="5" width="12.7109375" customWidth="1"/>
    <col min="6" max="6" width="12.85546875" customWidth="1"/>
    <col min="7" max="8" width="12.7109375" customWidth="1"/>
    <col min="9" max="9" width="12.140625" customWidth="1"/>
    <col min="10" max="10" width="12.42578125" customWidth="1"/>
    <col min="11" max="11" width="13.7109375" customWidth="1"/>
    <col min="12" max="12" width="14.7109375" customWidth="1"/>
    <col min="13" max="13" width="14.140625" customWidth="1"/>
    <col min="14" max="14" width="14" customWidth="1"/>
    <col min="15" max="15" width="12.28515625" bestFit="1" customWidth="1"/>
  </cols>
  <sheetData>
    <row r="1" spans="1:14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 t="s">
        <v>33</v>
      </c>
      <c r="M1" s="9"/>
      <c r="N1" s="9"/>
    </row>
    <row r="2" spans="1:14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28" t="s">
        <v>35</v>
      </c>
      <c r="M2" s="27"/>
      <c r="N2" s="9"/>
    </row>
    <row r="3" spans="1:14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 t="s">
        <v>18</v>
      </c>
      <c r="M3" s="9"/>
      <c r="N3" s="9"/>
    </row>
    <row r="4" spans="1:1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25</v>
      </c>
      <c r="M4" s="9"/>
      <c r="N4" s="9"/>
    </row>
    <row r="5" spans="1:1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 t="s">
        <v>36</v>
      </c>
      <c r="M5" s="9"/>
      <c r="N5" s="9"/>
    </row>
    <row r="6" spans="1:14" hidden="1" x14ac:dyDescent="0.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 t="s">
        <v>28</v>
      </c>
      <c r="M6" s="9"/>
      <c r="N6" s="9"/>
    </row>
    <row r="7" spans="1:14" x14ac:dyDescent="0.2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M7" s="9"/>
      <c r="N7" s="9"/>
    </row>
    <row r="8" spans="1:14" ht="28.5" customHeight="1" x14ac:dyDescent="0.25">
      <c r="A8" s="30"/>
      <c r="B8" s="46" t="s">
        <v>32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30"/>
    </row>
    <row r="9" spans="1:14" ht="15" customHeight="1" x14ac:dyDescent="0.2">
      <c r="A9" s="50">
        <v>18543000000</v>
      </c>
      <c r="B9" s="50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</row>
    <row r="10" spans="1:14" x14ac:dyDescent="0.2">
      <c r="A10" s="12" t="s">
        <v>17</v>
      </c>
      <c r="B10" s="12"/>
      <c r="C10" s="12"/>
      <c r="D10" s="12"/>
      <c r="E10" s="12"/>
      <c r="F10" s="9"/>
      <c r="G10" s="12"/>
      <c r="H10" s="12"/>
      <c r="I10" s="12"/>
      <c r="J10" s="12"/>
      <c r="K10" s="12"/>
      <c r="L10" s="12"/>
      <c r="M10" s="13" t="s">
        <v>0</v>
      </c>
      <c r="N10" s="12"/>
    </row>
    <row r="11" spans="1:14" hidden="1" x14ac:dyDescent="0.2">
      <c r="A11" s="12"/>
      <c r="B11" s="12"/>
      <c r="C11" s="12"/>
      <c r="D11" s="12"/>
      <c r="E11" s="12"/>
      <c r="F11" s="13"/>
      <c r="G11" s="12"/>
      <c r="H11" s="12"/>
      <c r="I11" s="12"/>
      <c r="J11" s="12"/>
      <c r="K11" s="12"/>
      <c r="L11" s="12"/>
      <c r="M11" s="12"/>
      <c r="N11" s="12"/>
    </row>
    <row r="12" spans="1:14" hidden="1" x14ac:dyDescent="0.2">
      <c r="A12" s="12"/>
      <c r="B12" s="12"/>
      <c r="C12" s="12"/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</row>
    <row r="13" spans="1:14" x14ac:dyDescent="0.2">
      <c r="A13" s="14"/>
      <c r="B13" s="14"/>
      <c r="C13" s="47" t="s">
        <v>19</v>
      </c>
      <c r="D13" s="48"/>
      <c r="E13" s="48"/>
      <c r="F13" s="49"/>
      <c r="G13" s="47" t="s">
        <v>20</v>
      </c>
      <c r="H13" s="48"/>
      <c r="I13" s="48"/>
      <c r="J13" s="49"/>
      <c r="K13" s="47" t="s">
        <v>21</v>
      </c>
      <c r="L13" s="48"/>
      <c r="M13" s="48"/>
      <c r="N13" s="49"/>
    </row>
    <row r="14" spans="1:14" x14ac:dyDescent="0.2">
      <c r="A14" s="44" t="s">
        <v>1</v>
      </c>
      <c r="B14" s="44" t="s">
        <v>2</v>
      </c>
      <c r="C14" s="44" t="s">
        <v>3</v>
      </c>
      <c r="D14" s="44" t="s">
        <v>4</v>
      </c>
      <c r="E14" s="44" t="s">
        <v>5</v>
      </c>
      <c r="F14" s="44"/>
      <c r="G14" s="44" t="s">
        <v>3</v>
      </c>
      <c r="H14" s="44" t="s">
        <v>4</v>
      </c>
      <c r="I14" s="44" t="s">
        <v>5</v>
      </c>
      <c r="J14" s="44"/>
      <c r="K14" s="44" t="s">
        <v>3</v>
      </c>
      <c r="L14" s="44" t="s">
        <v>4</v>
      </c>
      <c r="M14" s="44" t="s">
        <v>5</v>
      </c>
      <c r="N14" s="44"/>
    </row>
    <row r="15" spans="1:14" x14ac:dyDescent="0.2">
      <c r="A15" s="44"/>
      <c r="B15" s="44"/>
      <c r="C15" s="44"/>
      <c r="D15" s="44"/>
      <c r="E15" s="44" t="s">
        <v>6</v>
      </c>
      <c r="F15" s="44" t="s">
        <v>7</v>
      </c>
      <c r="G15" s="44"/>
      <c r="H15" s="44"/>
      <c r="I15" s="44" t="s">
        <v>6</v>
      </c>
      <c r="J15" s="44" t="s">
        <v>7</v>
      </c>
      <c r="K15" s="44"/>
      <c r="L15" s="44"/>
      <c r="M15" s="44" t="s">
        <v>6</v>
      </c>
      <c r="N15" s="44" t="s">
        <v>7</v>
      </c>
    </row>
    <row r="16" spans="1:14" ht="34.5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20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3</v>
      </c>
      <c r="L17" s="16">
        <v>4</v>
      </c>
      <c r="M17" s="16">
        <v>5</v>
      </c>
      <c r="N17" s="16">
        <v>6</v>
      </c>
    </row>
    <row r="18" spans="1:20" ht="21" customHeight="1" x14ac:dyDescent="0.2">
      <c r="A18" s="26" t="s">
        <v>8</v>
      </c>
      <c r="B18" s="24"/>
      <c r="C18" s="24"/>
      <c r="D18" s="24"/>
      <c r="E18" s="24"/>
      <c r="F18" s="25"/>
      <c r="G18" s="14"/>
      <c r="H18" s="14"/>
      <c r="I18" s="14"/>
      <c r="J18" s="14"/>
      <c r="K18" s="14"/>
      <c r="L18" s="14"/>
      <c r="M18" s="14"/>
      <c r="N18" s="14"/>
    </row>
    <row r="19" spans="1:20" x14ac:dyDescent="0.2">
      <c r="A19" s="17">
        <v>200000</v>
      </c>
      <c r="B19" s="18" t="s">
        <v>9</v>
      </c>
      <c r="C19" s="34">
        <f>C20</f>
        <v>42523518.000000007</v>
      </c>
      <c r="D19" s="34">
        <f t="shared" ref="D19:N19" si="0">D20</f>
        <v>-14537938.560000004</v>
      </c>
      <c r="E19" s="34">
        <f t="shared" si="0"/>
        <v>57061456.56000001</v>
      </c>
      <c r="F19" s="34">
        <f t="shared" si="0"/>
        <v>54260756.560000002</v>
      </c>
      <c r="G19" s="35">
        <f t="shared" si="0"/>
        <v>0</v>
      </c>
      <c r="H19" s="35">
        <f t="shared" si="0"/>
        <v>-340000</v>
      </c>
      <c r="I19" s="35">
        <f t="shared" si="0"/>
        <v>340000</v>
      </c>
      <c r="J19" s="35">
        <f t="shared" si="0"/>
        <v>340000</v>
      </c>
      <c r="K19" s="35">
        <f t="shared" si="0"/>
        <v>42523518</v>
      </c>
      <c r="L19" s="34">
        <f t="shared" si="0"/>
        <v>-14877938.560000004</v>
      </c>
      <c r="M19" s="34">
        <f t="shared" si="0"/>
        <v>57401456.56000001</v>
      </c>
      <c r="N19" s="34">
        <f t="shared" si="0"/>
        <v>54600756.560000002</v>
      </c>
    </row>
    <row r="20" spans="1:20" ht="26.25" customHeight="1" x14ac:dyDescent="0.2">
      <c r="A20" s="17">
        <v>208000</v>
      </c>
      <c r="B20" s="18" t="s">
        <v>10</v>
      </c>
      <c r="C20" s="34">
        <f t="shared" ref="C20:C25" si="1">D20+E20</f>
        <v>42523518.000000007</v>
      </c>
      <c r="D20" s="34">
        <f>D21+D24+D23-D22</f>
        <v>-14537938.560000004</v>
      </c>
      <c r="E20" s="34">
        <f t="shared" ref="E20:F20" si="2">E21+E24+E23-E22</f>
        <v>57061456.56000001</v>
      </c>
      <c r="F20" s="34">
        <f t="shared" si="2"/>
        <v>54260756.560000002</v>
      </c>
      <c r="G20" s="35">
        <f>G21+G24+G23-G22</f>
        <v>0</v>
      </c>
      <c r="H20" s="35">
        <f>H21+H24+H23-H22</f>
        <v>-340000</v>
      </c>
      <c r="I20" s="35">
        <f>I21+I24+I23-I22</f>
        <v>340000</v>
      </c>
      <c r="J20" s="35">
        <f t="shared" ref="J20" si="3">J21+J24+J23-J22</f>
        <v>340000</v>
      </c>
      <c r="K20" s="35">
        <f>K21+K24+K23-K22</f>
        <v>42523518</v>
      </c>
      <c r="L20" s="34">
        <f>L21+L24+L23-L22</f>
        <v>-14877938.560000004</v>
      </c>
      <c r="M20" s="34">
        <f t="shared" ref="M20" si="4">M21+M24+M23-M22</f>
        <v>57401456.56000001</v>
      </c>
      <c r="N20" s="34">
        <f t="shared" ref="N20" si="5">N21+N24+N23-N22</f>
        <v>54600756.560000002</v>
      </c>
    </row>
    <row r="21" spans="1:20" x14ac:dyDescent="0.2">
      <c r="A21" s="19">
        <v>208100</v>
      </c>
      <c r="B21" s="20" t="s">
        <v>22</v>
      </c>
      <c r="C21" s="34">
        <f t="shared" si="1"/>
        <v>43529201.950000003</v>
      </c>
      <c r="D21" s="36">
        <v>38516618.219999999</v>
      </c>
      <c r="E21" s="36">
        <v>5012583.7300000004</v>
      </c>
      <c r="F21" s="36">
        <v>2206290.0299999998</v>
      </c>
      <c r="G21" s="37">
        <f>H21+I21</f>
        <v>0</v>
      </c>
      <c r="H21" s="37"/>
      <c r="I21" s="37"/>
      <c r="J21" s="37"/>
      <c r="K21" s="38">
        <f t="shared" ref="K21:K32" si="6">L21+M21</f>
        <v>43529201.950000003</v>
      </c>
      <c r="L21" s="36">
        <f>D21+H21</f>
        <v>38516618.219999999</v>
      </c>
      <c r="M21" s="36">
        <f t="shared" ref="M21:M32" si="7">E21+I21</f>
        <v>5012583.7300000004</v>
      </c>
      <c r="N21" s="36">
        <f t="shared" ref="N21:N32" si="8">F21+J21</f>
        <v>2206290.0299999998</v>
      </c>
      <c r="O21" s="29"/>
    </row>
    <row r="22" spans="1:20" x14ac:dyDescent="0.2">
      <c r="A22" s="19">
        <v>208200</v>
      </c>
      <c r="B22" s="20" t="s">
        <v>29</v>
      </c>
      <c r="C22" s="34">
        <f t="shared" si="1"/>
        <v>1005683.95</v>
      </c>
      <c r="D22" s="36">
        <v>1000000.22</v>
      </c>
      <c r="E22" s="36">
        <v>5683.73</v>
      </c>
      <c r="F22" s="36">
        <v>90.03</v>
      </c>
      <c r="G22" s="37">
        <f>H22+I22</f>
        <v>0</v>
      </c>
      <c r="H22" s="37"/>
      <c r="I22" s="39"/>
      <c r="J22" s="39"/>
      <c r="K22" s="38">
        <f t="shared" ref="K22" si="9">L22+M22</f>
        <v>1005683.95</v>
      </c>
      <c r="L22" s="36">
        <f>D22+H22</f>
        <v>1000000.22</v>
      </c>
      <c r="M22" s="36">
        <f t="shared" ref="M22" si="10">E22+I22</f>
        <v>5683.73</v>
      </c>
      <c r="N22" s="36">
        <f t="shared" ref="N22" si="11">F22+J22</f>
        <v>90.03</v>
      </c>
    </row>
    <row r="23" spans="1:20" ht="30" hidden="1" customHeight="1" x14ac:dyDescent="0.2">
      <c r="A23" s="19">
        <v>208320</v>
      </c>
      <c r="B23" s="20" t="s">
        <v>24</v>
      </c>
      <c r="C23" s="34">
        <f t="shared" si="1"/>
        <v>0</v>
      </c>
      <c r="D23" s="36"/>
      <c r="E23" s="36"/>
      <c r="F23" s="36"/>
      <c r="G23" s="37">
        <f>H23+I23</f>
        <v>0</v>
      </c>
      <c r="H23" s="37"/>
      <c r="I23" s="37"/>
      <c r="J23" s="37"/>
      <c r="K23" s="37">
        <f t="shared" ref="K23" si="12">L23+M23</f>
        <v>0</v>
      </c>
      <c r="L23" s="36">
        <f>D23+H23</f>
        <v>0</v>
      </c>
      <c r="M23" s="36">
        <f t="shared" ref="M23" si="13">E23+I23</f>
        <v>0</v>
      </c>
      <c r="N23" s="36">
        <f t="shared" ref="N23" si="14">F23+J23</f>
        <v>0</v>
      </c>
    </row>
    <row r="24" spans="1:20" ht="44.25" customHeight="1" x14ac:dyDescent="0.2">
      <c r="A24" s="21">
        <v>208400</v>
      </c>
      <c r="B24" s="22" t="s">
        <v>11</v>
      </c>
      <c r="C24" s="40">
        <f t="shared" si="1"/>
        <v>0</v>
      </c>
      <c r="D24" s="36">
        <v>-52054556.560000002</v>
      </c>
      <c r="E24" s="36">
        <v>52054556.560000002</v>
      </c>
      <c r="F24" s="36">
        <v>52054556.560000002</v>
      </c>
      <c r="G24" s="37">
        <f>H24+I24</f>
        <v>0</v>
      </c>
      <c r="H24" s="37">
        <v>-340000</v>
      </c>
      <c r="I24" s="37">
        <v>340000</v>
      </c>
      <c r="J24" s="37">
        <v>340000</v>
      </c>
      <c r="K24" s="37">
        <f t="shared" si="6"/>
        <v>0</v>
      </c>
      <c r="L24" s="36">
        <f>D24+H24</f>
        <v>-52394556.560000002</v>
      </c>
      <c r="M24" s="36">
        <f t="shared" si="7"/>
        <v>52394556.560000002</v>
      </c>
      <c r="N24" s="36">
        <f t="shared" si="8"/>
        <v>52394556.560000002</v>
      </c>
    </row>
    <row r="25" spans="1:20" x14ac:dyDescent="0.2">
      <c r="A25" s="23" t="s">
        <v>12</v>
      </c>
      <c r="B25" s="18" t="s">
        <v>13</v>
      </c>
      <c r="C25" s="34">
        <f t="shared" si="1"/>
        <v>42523518.000000007</v>
      </c>
      <c r="D25" s="34">
        <f>D19</f>
        <v>-14537938.560000004</v>
      </c>
      <c r="E25" s="34">
        <f t="shared" ref="E25:N25" si="15">E19</f>
        <v>57061456.56000001</v>
      </c>
      <c r="F25" s="34">
        <f t="shared" si="15"/>
        <v>54260756.560000002</v>
      </c>
      <c r="G25" s="35">
        <f t="shared" si="15"/>
        <v>0</v>
      </c>
      <c r="H25" s="35">
        <f t="shared" si="15"/>
        <v>-340000</v>
      </c>
      <c r="I25" s="35">
        <f t="shared" si="15"/>
        <v>340000</v>
      </c>
      <c r="J25" s="35">
        <f>J19</f>
        <v>340000</v>
      </c>
      <c r="K25" s="34">
        <f t="shared" si="15"/>
        <v>42523518</v>
      </c>
      <c r="L25" s="34">
        <f t="shared" si="15"/>
        <v>-14877938.560000004</v>
      </c>
      <c r="M25" s="34">
        <f t="shared" si="15"/>
        <v>57401456.56000001</v>
      </c>
      <c r="N25" s="34">
        <f t="shared" si="15"/>
        <v>54600756.560000002</v>
      </c>
    </row>
    <row r="26" spans="1:20" ht="18.75" customHeight="1" x14ac:dyDescent="0.2">
      <c r="A26" s="26" t="s">
        <v>14</v>
      </c>
      <c r="B26" s="24"/>
      <c r="C26" s="41"/>
      <c r="D26" s="41"/>
      <c r="E26" s="41"/>
      <c r="F26" s="42"/>
      <c r="G26" s="43"/>
      <c r="H26" s="43"/>
      <c r="I26" s="43"/>
      <c r="J26" s="43"/>
      <c r="K26" s="38"/>
      <c r="L26" s="38"/>
      <c r="M26" s="38"/>
      <c r="N26" s="38"/>
      <c r="P26" s="32"/>
      <c r="Q26" s="32"/>
      <c r="R26" s="33"/>
      <c r="S26" s="33"/>
      <c r="T26" s="33"/>
    </row>
    <row r="27" spans="1:20" ht="31.5" customHeight="1" x14ac:dyDescent="0.2">
      <c r="A27" s="17">
        <v>600000</v>
      </c>
      <c r="B27" s="18" t="s">
        <v>15</v>
      </c>
      <c r="C27" s="34">
        <f>D27+E27</f>
        <v>42523518.000000007</v>
      </c>
      <c r="D27" s="34">
        <f>D28</f>
        <v>-14537938.560000004</v>
      </c>
      <c r="E27" s="34">
        <f t="shared" ref="E27:N27" si="16">E28</f>
        <v>57061456.56000001</v>
      </c>
      <c r="F27" s="34">
        <f t="shared" si="16"/>
        <v>54260756.560000002</v>
      </c>
      <c r="G27" s="35">
        <f t="shared" si="16"/>
        <v>0</v>
      </c>
      <c r="H27" s="35">
        <f t="shared" si="16"/>
        <v>-340000</v>
      </c>
      <c r="I27" s="35">
        <f t="shared" si="16"/>
        <v>340000</v>
      </c>
      <c r="J27" s="35">
        <f t="shared" si="16"/>
        <v>340000</v>
      </c>
      <c r="K27" s="34">
        <f t="shared" si="16"/>
        <v>42523518</v>
      </c>
      <c r="L27" s="34">
        <f t="shared" si="16"/>
        <v>-14877938.560000004</v>
      </c>
      <c r="M27" s="34">
        <f t="shared" si="16"/>
        <v>57401456.56000001</v>
      </c>
      <c r="N27" s="34">
        <f t="shared" si="16"/>
        <v>54600756.560000002</v>
      </c>
      <c r="P27" s="32"/>
      <c r="Q27" s="32"/>
      <c r="R27" s="32"/>
      <c r="S27" s="32"/>
      <c r="T27" s="32"/>
    </row>
    <row r="28" spans="1:20" ht="20.25" customHeight="1" x14ac:dyDescent="0.2">
      <c r="A28" s="17">
        <v>602000</v>
      </c>
      <c r="B28" s="18" t="s">
        <v>16</v>
      </c>
      <c r="C28" s="34">
        <f>D28+E28</f>
        <v>42523518.000000007</v>
      </c>
      <c r="D28" s="34">
        <f>D29+D32+D31-D30</f>
        <v>-14537938.560000004</v>
      </c>
      <c r="E28" s="34">
        <f t="shared" ref="E28" si="17">E29+E32+E31-E30</f>
        <v>57061456.56000001</v>
      </c>
      <c r="F28" s="34">
        <f t="shared" ref="F28" si="18">F29+F32+F31-F30</f>
        <v>54260756.560000002</v>
      </c>
      <c r="G28" s="35">
        <f>G29+G32+G31-G30</f>
        <v>0</v>
      </c>
      <c r="H28" s="35">
        <f>H29+H32+H31-H30</f>
        <v>-340000</v>
      </c>
      <c r="I28" s="35">
        <f t="shared" ref="I28" si="19">I29+I32+I31-I30</f>
        <v>340000</v>
      </c>
      <c r="J28" s="35">
        <f t="shared" ref="J28" si="20">J29+J32+J31-J30</f>
        <v>340000</v>
      </c>
      <c r="K28" s="34">
        <f>K29+K32+K31-K30</f>
        <v>42523518</v>
      </c>
      <c r="L28" s="34">
        <f>L29+L32+L31-L30</f>
        <v>-14877938.560000004</v>
      </c>
      <c r="M28" s="34">
        <f t="shared" ref="M28" si="21">M29+M32+M31-M30</f>
        <v>57401456.56000001</v>
      </c>
      <c r="N28" s="34">
        <f t="shared" ref="N28" si="22">N29+N32+N31-N30</f>
        <v>54600756.560000002</v>
      </c>
      <c r="P28" s="32"/>
      <c r="Q28" s="32"/>
      <c r="R28" s="32"/>
      <c r="S28" s="32"/>
      <c r="T28" s="32"/>
    </row>
    <row r="29" spans="1:20" x14ac:dyDescent="0.2">
      <c r="A29" s="19">
        <v>602100</v>
      </c>
      <c r="B29" s="20" t="s">
        <v>23</v>
      </c>
      <c r="C29" s="34">
        <f>D29+E29</f>
        <v>43529201.950000003</v>
      </c>
      <c r="D29" s="36">
        <v>38516618.219999999</v>
      </c>
      <c r="E29" s="36">
        <v>5012583.7300000004</v>
      </c>
      <c r="F29" s="36">
        <v>2206290.0299999998</v>
      </c>
      <c r="G29" s="37">
        <f>H29+I29</f>
        <v>0</v>
      </c>
      <c r="H29" s="37"/>
      <c r="I29" s="37"/>
      <c r="J29" s="37"/>
      <c r="K29" s="38">
        <f t="shared" si="6"/>
        <v>43529201.950000003</v>
      </c>
      <c r="L29" s="36">
        <f>D29+H29</f>
        <v>38516618.219999999</v>
      </c>
      <c r="M29" s="36">
        <f t="shared" si="7"/>
        <v>5012583.7300000004</v>
      </c>
      <c r="N29" s="36">
        <f t="shared" si="8"/>
        <v>2206290.0299999998</v>
      </c>
      <c r="P29" s="32"/>
      <c r="Q29" s="32"/>
      <c r="R29" s="32"/>
      <c r="S29" s="32"/>
      <c r="T29" s="32"/>
    </row>
    <row r="30" spans="1:20" x14ac:dyDescent="0.2">
      <c r="A30" s="19">
        <v>602200</v>
      </c>
      <c r="B30" s="20" t="s">
        <v>29</v>
      </c>
      <c r="C30" s="34">
        <f>D30+E30</f>
        <v>1005683.95</v>
      </c>
      <c r="D30" s="36">
        <v>1000000.22</v>
      </c>
      <c r="E30" s="36">
        <v>5683.73</v>
      </c>
      <c r="F30" s="36">
        <v>90.03</v>
      </c>
      <c r="G30" s="37">
        <f>H30+I30</f>
        <v>0</v>
      </c>
      <c r="H30" s="37"/>
      <c r="I30" s="39"/>
      <c r="J30" s="39"/>
      <c r="K30" s="38">
        <f t="shared" si="6"/>
        <v>1005683.95</v>
      </c>
      <c r="L30" s="36">
        <f>D30+H30</f>
        <v>1000000.22</v>
      </c>
      <c r="M30" s="36">
        <f t="shared" si="7"/>
        <v>5683.73</v>
      </c>
      <c r="N30" s="36">
        <f t="shared" si="8"/>
        <v>90.03</v>
      </c>
      <c r="P30" s="32"/>
      <c r="Q30" s="32"/>
      <c r="R30" s="32"/>
      <c r="S30" s="32"/>
      <c r="T30" s="32"/>
    </row>
    <row r="31" spans="1:20" ht="25.5" hidden="1" customHeight="1" x14ac:dyDescent="0.2">
      <c r="A31" s="19">
        <v>602302</v>
      </c>
      <c r="B31" s="20" t="s">
        <v>24</v>
      </c>
      <c r="C31" s="34"/>
      <c r="D31" s="36"/>
      <c r="E31" s="36"/>
      <c r="F31" s="36"/>
      <c r="G31" s="37">
        <f>H31+I31</f>
        <v>0</v>
      </c>
      <c r="H31" s="37"/>
      <c r="I31" s="37"/>
      <c r="J31" s="37"/>
      <c r="K31" s="37">
        <f t="shared" ref="K31" si="23">L31+M31</f>
        <v>0</v>
      </c>
      <c r="L31" s="36">
        <f>D31+H31</f>
        <v>0</v>
      </c>
      <c r="M31" s="36">
        <f t="shared" ref="M31" si="24">E31+I31</f>
        <v>0</v>
      </c>
      <c r="N31" s="36">
        <f t="shared" ref="N31" si="25">F31+J31</f>
        <v>0</v>
      </c>
      <c r="P31" s="32"/>
      <c r="Q31" s="32"/>
      <c r="R31" s="32"/>
      <c r="S31" s="32"/>
      <c r="T31" s="32"/>
    </row>
    <row r="32" spans="1:20" ht="38.25" x14ac:dyDescent="0.2">
      <c r="A32" s="21">
        <v>602400</v>
      </c>
      <c r="B32" s="22" t="s">
        <v>11</v>
      </c>
      <c r="C32" s="40">
        <f>D32+E32</f>
        <v>0</v>
      </c>
      <c r="D32" s="36">
        <v>-52054556.560000002</v>
      </c>
      <c r="E32" s="36">
        <v>52054556.560000002</v>
      </c>
      <c r="F32" s="36">
        <v>52054556.560000002</v>
      </c>
      <c r="G32" s="37">
        <f>H32+I32</f>
        <v>0</v>
      </c>
      <c r="H32" s="37">
        <v>-340000</v>
      </c>
      <c r="I32" s="37">
        <v>340000</v>
      </c>
      <c r="J32" s="37">
        <v>340000</v>
      </c>
      <c r="K32" s="37">
        <f t="shared" si="6"/>
        <v>0</v>
      </c>
      <c r="L32" s="36">
        <f>D32+H32</f>
        <v>-52394556.560000002</v>
      </c>
      <c r="M32" s="36">
        <f t="shared" si="7"/>
        <v>52394556.560000002</v>
      </c>
      <c r="N32" s="36">
        <f t="shared" si="8"/>
        <v>52394556.560000002</v>
      </c>
      <c r="P32" s="32"/>
      <c r="Q32" s="33"/>
      <c r="R32" s="33"/>
      <c r="S32" s="33"/>
      <c r="T32" s="32"/>
    </row>
    <row r="33" spans="1:14" x14ac:dyDescent="0.2">
      <c r="A33" s="23" t="s">
        <v>12</v>
      </c>
      <c r="B33" s="18" t="s">
        <v>13</v>
      </c>
      <c r="C33" s="34">
        <f>D33+E33</f>
        <v>42523518.000000007</v>
      </c>
      <c r="D33" s="34">
        <f>D27</f>
        <v>-14537938.560000004</v>
      </c>
      <c r="E33" s="34">
        <f>E27</f>
        <v>57061456.56000001</v>
      </c>
      <c r="F33" s="34">
        <f t="shared" ref="F33:N33" si="26">F27</f>
        <v>54260756.560000002</v>
      </c>
      <c r="G33" s="35">
        <f t="shared" si="26"/>
        <v>0</v>
      </c>
      <c r="H33" s="35">
        <f t="shared" si="26"/>
        <v>-340000</v>
      </c>
      <c r="I33" s="35">
        <f t="shared" si="26"/>
        <v>340000</v>
      </c>
      <c r="J33" s="35">
        <f>J27</f>
        <v>340000</v>
      </c>
      <c r="K33" s="34">
        <f t="shared" si="26"/>
        <v>42523518</v>
      </c>
      <c r="L33" s="34">
        <f t="shared" si="26"/>
        <v>-14877938.560000004</v>
      </c>
      <c r="M33" s="34">
        <f t="shared" si="26"/>
        <v>57401456.56000001</v>
      </c>
      <c r="N33" s="34">
        <f t="shared" si="26"/>
        <v>54600756.560000002</v>
      </c>
    </row>
    <row r="34" spans="1:14" ht="29.25" customHeight="1" x14ac:dyDescent="0.25">
      <c r="A34" s="1" t="s">
        <v>26</v>
      </c>
      <c r="F34" s="7"/>
      <c r="H34" s="7"/>
      <c r="I34" s="7"/>
      <c r="J34" s="7"/>
      <c r="L34" s="7"/>
      <c r="M34" s="1" t="s">
        <v>27</v>
      </c>
      <c r="N34" s="4"/>
    </row>
    <row r="35" spans="1:14" ht="3" customHeight="1" x14ac:dyDescent="0.25">
      <c r="B35" s="8"/>
      <c r="C35" s="8"/>
      <c r="D35" s="8"/>
      <c r="E35" s="7"/>
      <c r="F35" s="7"/>
      <c r="G35" s="7"/>
      <c r="H35" s="7"/>
      <c r="I35" s="7"/>
      <c r="J35" s="7"/>
      <c r="L35" s="7"/>
      <c r="M35" s="7"/>
    </row>
    <row r="36" spans="1:14" ht="30" customHeight="1" x14ac:dyDescent="0.25">
      <c r="A36" s="51" t="s">
        <v>31</v>
      </c>
      <c r="B36" s="51"/>
      <c r="C36" s="51"/>
      <c r="D36" s="51"/>
      <c r="E36" s="30"/>
      <c r="F36" s="30"/>
      <c r="G36" s="30"/>
      <c r="H36" s="30"/>
      <c r="I36" s="30"/>
      <c r="J36" s="30"/>
      <c r="K36" s="30"/>
      <c r="L36" s="7"/>
      <c r="M36" s="2" t="s">
        <v>34</v>
      </c>
    </row>
    <row r="37" spans="1:14" ht="6.75" customHeight="1" x14ac:dyDescent="0.2">
      <c r="B37" s="5"/>
      <c r="C37" s="6"/>
      <c r="D37" s="6"/>
      <c r="E37" s="6"/>
    </row>
    <row r="38" spans="1:14" ht="36.75" hidden="1" customHeight="1" x14ac:dyDescent="0.2">
      <c r="A38" s="45" t="s">
        <v>30</v>
      </c>
      <c r="B38" s="45"/>
      <c r="C38" s="5"/>
      <c r="D38" s="5"/>
      <c r="E38" s="5"/>
      <c r="F38" s="5"/>
      <c r="G38" s="5"/>
      <c r="H38" s="5"/>
      <c r="I38" s="5"/>
    </row>
    <row r="39" spans="1:14" ht="18.75" hidden="1" x14ac:dyDescent="0.2">
      <c r="A39" s="45" t="s">
        <v>26</v>
      </c>
      <c r="B39" s="45"/>
      <c r="G39" s="45" t="s">
        <v>27</v>
      </c>
      <c r="H39" s="45"/>
    </row>
    <row r="40" spans="1:14" ht="18.75" x14ac:dyDescent="0.2">
      <c r="A40" s="31"/>
    </row>
    <row r="41" spans="1:14" ht="16.5" x14ac:dyDescent="0.25">
      <c r="B41" s="3"/>
    </row>
  </sheetData>
  <mergeCells count="26">
    <mergeCell ref="G39:H39"/>
    <mergeCell ref="A39:B39"/>
    <mergeCell ref="B8:M8"/>
    <mergeCell ref="C13:F13"/>
    <mergeCell ref="A14:A16"/>
    <mergeCell ref="B14:B16"/>
    <mergeCell ref="C14:C16"/>
    <mergeCell ref="D14:D16"/>
    <mergeCell ref="E14:F14"/>
    <mergeCell ref="E15:E16"/>
    <mergeCell ref="F15:F16"/>
    <mergeCell ref="A9:B9"/>
    <mergeCell ref="A36:D36"/>
    <mergeCell ref="G13:J13"/>
    <mergeCell ref="K13:N13"/>
    <mergeCell ref="K14:K16"/>
    <mergeCell ref="G14:G16"/>
    <mergeCell ref="A38:B38"/>
    <mergeCell ref="L14:L16"/>
    <mergeCell ref="M14:N14"/>
    <mergeCell ref="M15:M16"/>
    <mergeCell ref="N15:N16"/>
    <mergeCell ref="H14:H16"/>
    <mergeCell ref="I14:J14"/>
    <mergeCell ref="I15:I16"/>
    <mergeCell ref="J15:J16"/>
  </mergeCells>
  <phoneticPr fontId="0" type="noConversion"/>
  <pageMargins left="0.78740157480314965" right="0.78740157480314965" top="1.1811023622047245" bottom="0.39370078740157483" header="0" footer="0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2025-11-05T06:22:56Z</cp:lastPrinted>
  <dcterms:created xsi:type="dcterms:W3CDTF">2020-12-10T14:58:16Z</dcterms:created>
  <dcterms:modified xsi:type="dcterms:W3CDTF">2025-11-28T12:40:12Z</dcterms:modified>
</cp:coreProperties>
</file>